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76"/>
  </bookViews>
  <sheets>
    <sheet name="调整减少" sheetId="9" r:id="rId1"/>
  </sheets>
  <definedNames>
    <definedName name="_xlnm._FilterDatabase" localSheetId="0" hidden="1">调整减少!$A$5:$M$17</definedName>
    <definedName name="_xlnm.Print_Titles" localSheetId="0">调整减少!$3:$5</definedName>
  </definedNames>
  <calcPr calcId="144525"/>
</workbook>
</file>

<file path=xl/sharedStrings.xml><?xml version="1.0" encoding="utf-8"?>
<sst xmlns="http://schemas.openxmlformats.org/spreadsheetml/2006/main" count="119" uniqueCount="67">
  <si>
    <t>附件4：</t>
  </si>
  <si>
    <t>平江县2023年度巩固拓展脱贫攻坚成果和乡村振兴项目库动态调整项目申报表
（减少出库）</t>
  </si>
  <si>
    <t>序号</t>
  </si>
  <si>
    <t>乡镇</t>
  </si>
  <si>
    <t>行政村</t>
  </si>
  <si>
    <t>项目类别</t>
  </si>
  <si>
    <t>项目名称</t>
  </si>
  <si>
    <t>责任单位</t>
  </si>
  <si>
    <t>建设内容及规模</t>
  </si>
  <si>
    <t>资金规模和筹资方式</t>
  </si>
  <si>
    <t>减少原因</t>
  </si>
  <si>
    <t>项目类型</t>
  </si>
  <si>
    <t>二级项目类型</t>
  </si>
  <si>
    <t>项目子类型</t>
  </si>
  <si>
    <t>项目预算
总投资
（万元）</t>
  </si>
  <si>
    <t>其中</t>
  </si>
  <si>
    <t>财政资金（万元）</t>
  </si>
  <si>
    <t>其他资金
（万元）</t>
  </si>
  <si>
    <t>全县</t>
  </si>
  <si>
    <t>产业发展项目</t>
  </si>
  <si>
    <t>生产项目</t>
  </si>
  <si>
    <t>种植养殖加工服务</t>
  </si>
  <si>
    <t>乡村特色产业与休闲农业融合发展示范县</t>
  </si>
  <si>
    <t>农业农村局</t>
  </si>
  <si>
    <t>用于支持乡村特色产业与休闲农业融合发展</t>
  </si>
  <si>
    <t>其他</t>
  </si>
  <si>
    <t>省巩固拓展产业扶贫成果重点项目</t>
  </si>
  <si>
    <t>按省农业农村厅批复情况组织实施省巩固拓展产业扶贫成果重点项目</t>
  </si>
  <si>
    <t>因项目细化，需要减少出库</t>
  </si>
  <si>
    <t>扶持壮大村级集体经济项目</t>
  </si>
  <si>
    <t>组织部</t>
  </si>
  <si>
    <t>用于全县12个乡镇13个村的集体经济发展项目扶持</t>
  </si>
  <si>
    <t>乡村建设行动</t>
  </si>
  <si>
    <t>人居环境整治</t>
  </si>
  <si>
    <t>农村卫生厕所改造（户用、公共厕所）</t>
  </si>
  <si>
    <t>农户改厕项目</t>
  </si>
  <si>
    <t>乡村振兴局</t>
  </si>
  <si>
    <t>用于人居环境整治农户改厕3.57万只，280元/只。</t>
  </si>
  <si>
    <t>农村基础设施</t>
  </si>
  <si>
    <t>农村供水水质提升行动</t>
  </si>
  <si>
    <t>采取查漏补缺的方式，解决存在水质、水量不达标的情况，保障农户饮水安全；完善全县易地搬迁集中安置点（6户及以上）水、路等基础设施；用于道路、山塘、道路、桥梁等扶贫项目资产的管护</t>
  </si>
  <si>
    <t>伍市镇</t>
  </si>
  <si>
    <t>伍市居委会</t>
  </si>
  <si>
    <t>农村供水保障设施建设</t>
  </si>
  <si>
    <t>安全饮水</t>
  </si>
  <si>
    <t>县润恒自来水公司</t>
  </si>
  <si>
    <t>G4京港澳高速临长段自来水管道改造工程</t>
  </si>
  <si>
    <t>自然条件等实施条件改变导致无法实施</t>
  </si>
  <si>
    <t>瓮江镇</t>
  </si>
  <si>
    <t>英集村</t>
  </si>
  <si>
    <t>英集村自来水管网安装工程</t>
  </si>
  <si>
    <t>长明村
三和村
武岗村</t>
  </si>
  <si>
    <t>自来水管网延伸改善伍市镇长明村、三和村、武岗村村民的饮水安全问题</t>
  </si>
  <si>
    <t>长寿镇</t>
  </si>
  <si>
    <t>宝丰村</t>
  </si>
  <si>
    <t>平江供水枢纽后续工程长寿水厂铺设配水管DN800球墨铸铁管、钢管至长寿集镇共1656米；整修、新建排水渠360米</t>
  </si>
  <si>
    <t>梅仙镇
余坪镇</t>
  </si>
  <si>
    <t>S322梅仙至余坪</t>
  </si>
  <si>
    <t>安装DN250PE管、钢管共8254米；团山配水站新增1套一体化泵房</t>
  </si>
  <si>
    <t>普庆村</t>
  </si>
  <si>
    <t>农村基础建设</t>
  </si>
  <si>
    <t>农村道路建设（通村、通户）</t>
  </si>
  <si>
    <t>村组道路</t>
  </si>
  <si>
    <t>普庆村村委会</t>
  </si>
  <si>
    <t>道路全长0.61公里（每边硬化拓宽0.85米*2及两旁水沟排水、护砌）</t>
  </si>
  <si>
    <t>总计</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</si>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</sst>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theme="1"/>
      <name val="仿宋"/>
      <charset val="134"/>
    </font>
    <font>
      <b/>
      <sz val="11"/>
      <color theme="1"/>
      <name val="宋体"/>
      <charset val="134"/>
      <scheme val="minor"/>
    </font>
    <font>
      <sz val="11"/>
      <color theme="1"/>
      <name val="黑体"/>
      <charset val="134"/>
    </font>
    <font>
      <sz val="16"/>
      <color theme="1"/>
      <name val="方正小标宋简体"/>
      <charset val="134"/>
    </font>
    <font>
      <b/>
      <sz val="11"/>
      <color theme="1"/>
      <name val="仿宋"/>
      <charset val="134"/>
    </font>
    <font>
      <sz val="10"/>
      <name val="仿宋"/>
      <charset val="134"/>
    </font>
    <font>
      <sz val="10"/>
      <color theme="1"/>
      <name val="仿宋"/>
      <charset val="134"/>
    </font>
    <font>
      <b/>
      <sz val="11"/>
      <name val="仿宋"/>
      <charset val="134"/>
    </font>
    <font>
      <b/>
      <sz val="10"/>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7"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9" borderId="0" applyNumberFormat="0" applyBorder="0" applyAlignment="0" applyProtection="0">
      <alignment vertical="center"/>
    </xf>
    <xf numFmtId="0" fontId="16" fillId="0" borderId="9" applyNumberFormat="0" applyFill="0" applyAlignment="0" applyProtection="0">
      <alignment vertical="center"/>
    </xf>
    <xf numFmtId="0" fontId="13"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Fill="1">
      <alignment vertical="center"/>
    </xf>
    <xf numFmtId="0" fontId="2" fillId="0" borderId="0" xfId="0" applyFont="1" applyFill="1">
      <alignment vertical="center"/>
    </xf>
    <xf numFmtId="0" fontId="3"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2" xfId="50"/>
    <cellStyle name="常规 2" xfId="51"/>
    <cellStyle name="常规 111" xfId="5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7"/>
  <sheetViews>
    <sheetView tabSelected="1" workbookViewId="0">
      <selection activeCell="D3" sqref="$A3:$XFD5"/>
    </sheetView>
  </sheetViews>
  <sheetFormatPr defaultColWidth="9" defaultRowHeight="13.5"/>
  <cols>
    <col min="1" max="1" width="5.625" customWidth="1"/>
    <col min="2" max="2" width="9.375" customWidth="1"/>
    <col min="3" max="6" width="9.625" customWidth="1"/>
    <col min="7" max="7" width="12.2666666666667" customWidth="1"/>
    <col min="8" max="8" width="12.75" customWidth="1"/>
    <col min="9" max="9" width="26.875" customWidth="1"/>
    <col min="10" max="11" width="10.375" customWidth="1"/>
    <col min="12" max="12" width="8.125" customWidth="1"/>
    <col min="13" max="13" width="19.875" customWidth="1"/>
  </cols>
  <sheetData>
    <row r="1" customFormat="1" ht="20" customHeight="1" spans="1:1">
      <c r="A1" s="5" t="s">
        <v>0</v>
      </c>
    </row>
    <row r="2" ht="50" customHeight="1" spans="1:13">
      <c r="A2" s="6" t="s">
        <v>1</v>
      </c>
      <c r="B2" s="7"/>
      <c r="C2" s="7"/>
      <c r="D2" s="7"/>
      <c r="E2" s="7"/>
      <c r="F2" s="7"/>
      <c r="G2" s="7"/>
      <c r="H2" s="7"/>
      <c r="I2" s="7"/>
      <c r="J2" s="7"/>
      <c r="K2" s="7"/>
      <c r="L2" s="7"/>
      <c r="M2" s="7"/>
    </row>
    <row r="3" s="1" customFormat="1" ht="30" customHeight="1" spans="1:13">
      <c r="A3" s="8" t="s">
        <v>2</v>
      </c>
      <c r="B3" s="8" t="s">
        <v>3</v>
      </c>
      <c r="C3" s="8" t="s">
        <v>4</v>
      </c>
      <c r="D3" s="8" t="s">
        <v>5</v>
      </c>
      <c r="E3" s="8"/>
      <c r="F3" s="8"/>
      <c r="G3" s="8" t="s">
        <v>6</v>
      </c>
      <c r="H3" s="8" t="s">
        <v>7</v>
      </c>
      <c r="I3" s="8" t="s">
        <v>8</v>
      </c>
      <c r="J3" s="8" t="s">
        <v>9</v>
      </c>
      <c r="K3" s="8"/>
      <c r="L3" s="8"/>
      <c r="M3" s="8" t="s">
        <v>10</v>
      </c>
    </row>
    <row r="4" s="1" customFormat="1" ht="30" customHeight="1" spans="1:13">
      <c r="A4" s="8"/>
      <c r="B4" s="8"/>
      <c r="C4" s="8"/>
      <c r="D4" s="8" t="s">
        <v>11</v>
      </c>
      <c r="E4" s="8" t="s">
        <v>12</v>
      </c>
      <c r="F4" s="8" t="s">
        <v>13</v>
      </c>
      <c r="G4" s="8"/>
      <c r="H4" s="8"/>
      <c r="I4" s="8"/>
      <c r="J4" s="8" t="s">
        <v>14</v>
      </c>
      <c r="K4" s="8" t="s">
        <v>15</v>
      </c>
      <c r="L4" s="8"/>
      <c r="M4" s="8"/>
    </row>
    <row r="5" s="1" customFormat="1" ht="30" customHeight="1" spans="1:13">
      <c r="A5" s="8"/>
      <c r="B5" s="8"/>
      <c r="C5" s="8"/>
      <c r="D5" s="8"/>
      <c r="E5" s="8"/>
      <c r="F5" s="8"/>
      <c r="G5" s="8"/>
      <c r="H5" s="8"/>
      <c r="I5" s="8"/>
      <c r="J5" s="8"/>
      <c r="K5" s="14" t="s">
        <v>16</v>
      </c>
      <c r="L5" s="14" t="s">
        <v>17</v>
      </c>
      <c r="M5" s="8"/>
    </row>
    <row r="6" s="2" customFormat="1" ht="36" spans="1:13">
      <c r="A6" s="9">
        <f>ROW()-5</f>
        <v>1</v>
      </c>
      <c r="B6" s="9" t="s">
        <v>18</v>
      </c>
      <c r="C6" s="9" t="s">
        <v>18</v>
      </c>
      <c r="D6" s="9" t="s">
        <v>19</v>
      </c>
      <c r="E6" s="9" t="s">
        <v>20</v>
      </c>
      <c r="F6" s="9" t="s">
        <v>21</v>
      </c>
      <c r="G6" s="9" t="s">
        <v>22</v>
      </c>
      <c r="H6" s="9" t="s">
        <v>23</v>
      </c>
      <c r="I6" s="9" t="s">
        <v>24</v>
      </c>
      <c r="J6" s="9">
        <v>1000</v>
      </c>
      <c r="K6" s="9">
        <f>J6</f>
        <v>1000</v>
      </c>
      <c r="L6" s="9">
        <v>0</v>
      </c>
      <c r="M6" s="9" t="s">
        <v>25</v>
      </c>
    </row>
    <row r="7" s="3" customFormat="1" ht="36" spans="1:13">
      <c r="A7" s="9">
        <f t="shared" ref="A7:A16" si="0">ROW()-5</f>
        <v>2</v>
      </c>
      <c r="B7" s="9" t="s">
        <v>18</v>
      </c>
      <c r="C7" s="9" t="s">
        <v>18</v>
      </c>
      <c r="D7" s="9" t="s">
        <v>19</v>
      </c>
      <c r="E7" s="9" t="s">
        <v>20</v>
      </c>
      <c r="F7" s="9" t="s">
        <v>21</v>
      </c>
      <c r="G7" s="9" t="s">
        <v>26</v>
      </c>
      <c r="H7" s="9" t="s">
        <v>23</v>
      </c>
      <c r="I7" s="9" t="s">
        <v>27</v>
      </c>
      <c r="J7" s="9">
        <v>890</v>
      </c>
      <c r="K7" s="9">
        <f>J7</f>
        <v>890</v>
      </c>
      <c r="L7" s="9">
        <v>0</v>
      </c>
      <c r="M7" s="9" t="s">
        <v>28</v>
      </c>
    </row>
    <row r="8" s="3" customFormat="1" ht="24" spans="1:13">
      <c r="A8" s="9">
        <f t="shared" si="0"/>
        <v>3</v>
      </c>
      <c r="B8" s="9" t="s">
        <v>18</v>
      </c>
      <c r="C8" s="9" t="s">
        <v>18</v>
      </c>
      <c r="D8" s="9" t="s">
        <v>19</v>
      </c>
      <c r="E8" s="9" t="s">
        <v>20</v>
      </c>
      <c r="F8" s="9" t="s">
        <v>21</v>
      </c>
      <c r="G8" s="9" t="s">
        <v>29</v>
      </c>
      <c r="H8" s="9" t="s">
        <v>30</v>
      </c>
      <c r="I8" s="9" t="s">
        <v>31</v>
      </c>
      <c r="J8" s="9">
        <v>680</v>
      </c>
      <c r="K8" s="9">
        <f>J8</f>
        <v>680</v>
      </c>
      <c r="L8" s="9">
        <v>0</v>
      </c>
      <c r="M8" s="9" t="s">
        <v>28</v>
      </c>
    </row>
    <row r="9" s="3" customFormat="1" ht="48" spans="1:13">
      <c r="A9" s="9">
        <f t="shared" si="0"/>
        <v>4</v>
      </c>
      <c r="B9" s="9" t="s">
        <v>18</v>
      </c>
      <c r="C9" s="9" t="s">
        <v>18</v>
      </c>
      <c r="D9" s="9" t="s">
        <v>32</v>
      </c>
      <c r="E9" s="9" t="s">
        <v>33</v>
      </c>
      <c r="F9" s="9" t="s">
        <v>34</v>
      </c>
      <c r="G9" s="9" t="s">
        <v>35</v>
      </c>
      <c r="H9" s="9" t="s">
        <v>36</v>
      </c>
      <c r="I9" s="9" t="s">
        <v>37</v>
      </c>
      <c r="J9" s="9">
        <v>896</v>
      </c>
      <c r="K9" s="9">
        <f t="shared" ref="K9:K15" si="1">J9</f>
        <v>896</v>
      </c>
      <c r="L9" s="9">
        <v>0</v>
      </c>
      <c r="M9" s="9" t="s">
        <v>25</v>
      </c>
    </row>
    <row r="10" s="3" customFormat="1" ht="72" spans="1:13">
      <c r="A10" s="9">
        <f t="shared" si="0"/>
        <v>5</v>
      </c>
      <c r="B10" s="9" t="s">
        <v>18</v>
      </c>
      <c r="C10" s="9" t="s">
        <v>18</v>
      </c>
      <c r="D10" s="9" t="s">
        <v>32</v>
      </c>
      <c r="E10" s="9" t="s">
        <v>38</v>
      </c>
      <c r="F10" s="9" t="s">
        <v>25</v>
      </c>
      <c r="G10" s="9" t="s">
        <v>39</v>
      </c>
      <c r="H10" s="9" t="s">
        <v>36</v>
      </c>
      <c r="I10" s="9" t="s">
        <v>40</v>
      </c>
      <c r="J10" s="9">
        <v>927.88</v>
      </c>
      <c r="K10" s="9">
        <f t="shared" si="1"/>
        <v>927.88</v>
      </c>
      <c r="L10" s="9">
        <v>0</v>
      </c>
      <c r="M10" s="9" t="s">
        <v>25</v>
      </c>
    </row>
    <row r="11" s="3" customFormat="1" ht="24" spans="1:13">
      <c r="A11" s="9">
        <f t="shared" si="0"/>
        <v>6</v>
      </c>
      <c r="B11" s="9" t="s">
        <v>41</v>
      </c>
      <c r="C11" s="9" t="s">
        <v>42</v>
      </c>
      <c r="D11" s="9" t="s">
        <v>32</v>
      </c>
      <c r="E11" s="9" t="s">
        <v>38</v>
      </c>
      <c r="F11" s="9" t="s">
        <v>43</v>
      </c>
      <c r="G11" s="9" t="s">
        <v>44</v>
      </c>
      <c r="H11" s="9" t="s">
        <v>45</v>
      </c>
      <c r="I11" s="9" t="s">
        <v>46</v>
      </c>
      <c r="J11" s="9">
        <v>43.2</v>
      </c>
      <c r="K11" s="9">
        <f t="shared" si="1"/>
        <v>43.2</v>
      </c>
      <c r="L11" s="9">
        <v>0</v>
      </c>
      <c r="M11" s="9" t="s">
        <v>47</v>
      </c>
    </row>
    <row r="12" s="3" customFormat="1" ht="24" spans="1:13">
      <c r="A12" s="9">
        <f t="shared" si="0"/>
        <v>7</v>
      </c>
      <c r="B12" s="9" t="s">
        <v>48</v>
      </c>
      <c r="C12" s="9" t="s">
        <v>49</v>
      </c>
      <c r="D12" s="9" t="s">
        <v>32</v>
      </c>
      <c r="E12" s="9" t="s">
        <v>38</v>
      </c>
      <c r="F12" s="9" t="s">
        <v>43</v>
      </c>
      <c r="G12" s="9" t="s">
        <v>44</v>
      </c>
      <c r="H12" s="9" t="s">
        <v>45</v>
      </c>
      <c r="I12" s="9" t="s">
        <v>50</v>
      </c>
      <c r="J12" s="9">
        <f>243+5.96</f>
        <v>248.96</v>
      </c>
      <c r="K12" s="9">
        <f t="shared" si="1"/>
        <v>248.96</v>
      </c>
      <c r="L12" s="9">
        <v>0</v>
      </c>
      <c r="M12" s="9" t="s">
        <v>47</v>
      </c>
    </row>
    <row r="13" s="3" customFormat="1" ht="36" spans="1:13">
      <c r="A13" s="9">
        <f t="shared" si="0"/>
        <v>8</v>
      </c>
      <c r="B13" s="9" t="s">
        <v>41</v>
      </c>
      <c r="C13" s="9" t="s">
        <v>51</v>
      </c>
      <c r="D13" s="9" t="s">
        <v>32</v>
      </c>
      <c r="E13" s="9" t="s">
        <v>38</v>
      </c>
      <c r="F13" s="9" t="s">
        <v>43</v>
      </c>
      <c r="G13" s="9" t="s">
        <v>44</v>
      </c>
      <c r="H13" s="9" t="s">
        <v>45</v>
      </c>
      <c r="I13" s="9" t="s">
        <v>52</v>
      </c>
      <c r="J13" s="9">
        <v>300</v>
      </c>
      <c r="K13" s="9">
        <f t="shared" si="1"/>
        <v>300</v>
      </c>
      <c r="L13" s="9">
        <v>0</v>
      </c>
      <c r="M13" s="9" t="s">
        <v>47</v>
      </c>
    </row>
    <row r="14" s="3" customFormat="1" ht="48" spans="1:13">
      <c r="A14" s="9">
        <f t="shared" si="0"/>
        <v>9</v>
      </c>
      <c r="B14" s="9" t="s">
        <v>53</v>
      </c>
      <c r="C14" s="9" t="s">
        <v>54</v>
      </c>
      <c r="D14" s="9" t="s">
        <v>32</v>
      </c>
      <c r="E14" s="9" t="s">
        <v>38</v>
      </c>
      <c r="F14" s="9" t="s">
        <v>43</v>
      </c>
      <c r="G14" s="9" t="s">
        <v>44</v>
      </c>
      <c r="H14" s="9" t="s">
        <v>45</v>
      </c>
      <c r="I14" s="9" t="s">
        <v>55</v>
      </c>
      <c r="J14" s="9">
        <v>144.2</v>
      </c>
      <c r="K14" s="9">
        <f t="shared" si="1"/>
        <v>144.2</v>
      </c>
      <c r="L14" s="9">
        <v>0</v>
      </c>
      <c r="M14" s="9" t="s">
        <v>47</v>
      </c>
    </row>
    <row r="15" s="3" customFormat="1" ht="24" spans="1:13">
      <c r="A15" s="9">
        <f t="shared" si="0"/>
        <v>10</v>
      </c>
      <c r="B15" s="9" t="s">
        <v>56</v>
      </c>
      <c r="C15" s="9" t="s">
        <v>57</v>
      </c>
      <c r="D15" s="9" t="s">
        <v>32</v>
      </c>
      <c r="E15" s="9" t="s">
        <v>38</v>
      </c>
      <c r="F15" s="9" t="s">
        <v>43</v>
      </c>
      <c r="G15" s="9" t="s">
        <v>44</v>
      </c>
      <c r="H15" s="9" t="s">
        <v>45</v>
      </c>
      <c r="I15" s="9" t="s">
        <v>58</v>
      </c>
      <c r="J15" s="9">
        <v>394</v>
      </c>
      <c r="K15" s="9">
        <f t="shared" si="1"/>
        <v>394</v>
      </c>
      <c r="L15" s="9">
        <v>0</v>
      </c>
      <c r="M15" s="9" t="s">
        <v>47</v>
      </c>
    </row>
    <row r="16" s="3" customFormat="1" ht="50" customHeight="1" spans="1:13">
      <c r="A16" s="9">
        <f t="shared" si="0"/>
        <v>11</v>
      </c>
      <c r="B16" s="10" t="s">
        <v>41</v>
      </c>
      <c r="C16" s="10" t="s">
        <v>59</v>
      </c>
      <c r="D16" s="9" t="s">
        <v>32</v>
      </c>
      <c r="E16" s="9" t="s">
        <v>60</v>
      </c>
      <c r="F16" s="11" t="s">
        <v>61</v>
      </c>
      <c r="G16" s="9" t="s">
        <v>62</v>
      </c>
      <c r="H16" s="9" t="s">
        <v>63</v>
      </c>
      <c r="I16" s="9" t="s">
        <v>64</v>
      </c>
      <c r="J16" s="9">
        <v>40</v>
      </c>
      <c r="K16" s="9">
        <v>40</v>
      </c>
      <c r="L16" s="9">
        <v>0</v>
      </c>
      <c r="M16" s="9" t="s">
        <v>28</v>
      </c>
    </row>
    <row r="17" s="4" customFormat="1" ht="30" customHeight="1" spans="1:27">
      <c r="A17" s="12" t="s">
        <v>65</v>
      </c>
      <c r="B17" s="13"/>
      <c r="C17" s="13"/>
      <c r="D17" s="13"/>
      <c r="E17" s="13"/>
      <c r="F17" s="13"/>
      <c r="G17" s="13"/>
      <c r="H17" s="13"/>
      <c r="I17" s="15"/>
      <c r="J17" s="16">
        <f>SUM(J6:J16)</f>
        <v>5564.24</v>
      </c>
      <c r="K17" s="16">
        <f>SUM(K6:K16)</f>
        <v>5564.24</v>
      </c>
      <c r="L17" s="9">
        <v>0</v>
      </c>
      <c r="M17" s="16" t="s">
        <v>66</v>
      </c>
      <c r="N17"/>
      <c r="O17"/>
      <c r="P17"/>
      <c r="Q17"/>
      <c r="R17"/>
      <c r="S17"/>
      <c r="T17"/>
      <c r="U17"/>
      <c r="V17"/>
      <c r="W17"/>
      <c r="X17"/>
      <c r="Y17"/>
      <c r="Z17"/>
      <c r="AA17"/>
    </row>
  </sheetData>
  <autoFilter ref="A5:M17">
    <extLst/>
  </autoFilter>
  <mergeCells count="16">
    <mergeCell ref="A2:M2"/>
    <mergeCell ref="D3:F3"/>
    <mergeCell ref="J3:L3"/>
    <mergeCell ref="K4:L4"/>
    <mergeCell ref="A17:I17"/>
    <mergeCell ref="A3:A5"/>
    <mergeCell ref="B3:B5"/>
    <mergeCell ref="C3:C5"/>
    <mergeCell ref="D4:D5"/>
    <mergeCell ref="E4:E5"/>
    <mergeCell ref="F4:F5"/>
    <mergeCell ref="G3:G5"/>
    <mergeCell ref="H3:H5"/>
    <mergeCell ref="I3:I5"/>
    <mergeCell ref="J4:J5"/>
    <mergeCell ref="M3:M5"/>
  </mergeCells>
  <printOptions horizontalCentered="1"/>
  <pageMargins left="0.66875" right="0.66875" top="0.590277777777778" bottom="0.590277777777778" header="0.298611111111111" footer="0.298611111111111"/>
  <pageSetup paperSize="9" scale="87"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调整减少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2023-10-06T12:10:00Z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2052-11.1.0.14244</vt:lpwstr>
  </property>
  <property fmtid="{D5CDD505-2E9C-101B-9397-08002B2CF9AE}" pid="3" name="ICV">
    <vt:lpwstr>96996D6A0C934C01845861222FDC595C_13</vt:lpwstr>
  </property>
</Properties>
</file>